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МЕНЮ 24-25\"/>
    </mc:Choice>
  </mc:AlternateContent>
  <bookViews>
    <workbookView xWindow="0" yWindow="0" windowWidth="20490" windowHeight="6720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F184" i="1" l="1"/>
  <c r="F165" i="1"/>
  <c r="L146" i="1"/>
  <c r="F146" i="1"/>
  <c r="L127" i="1"/>
  <c r="F127" i="1"/>
  <c r="G108" i="1"/>
  <c r="H108" i="1"/>
  <c r="I108" i="1"/>
  <c r="J108" i="1"/>
  <c r="L108" i="1"/>
  <c r="F108" i="1"/>
  <c r="L89" i="1"/>
  <c r="F89" i="1"/>
  <c r="L70" i="1"/>
  <c r="G70" i="1"/>
  <c r="H70" i="1"/>
  <c r="I70" i="1"/>
  <c r="J70" i="1"/>
  <c r="F70" i="1"/>
  <c r="L51" i="1"/>
  <c r="G51" i="1"/>
  <c r="H51" i="1"/>
  <c r="I51" i="1"/>
  <c r="J51" i="1"/>
  <c r="F51" i="1"/>
  <c r="L32" i="1"/>
  <c r="G32" i="1"/>
  <c r="H32" i="1"/>
  <c r="I32" i="1"/>
  <c r="J32" i="1"/>
  <c r="F32" i="1"/>
  <c r="L13" i="1"/>
  <c r="G13" i="1"/>
  <c r="H13" i="1"/>
  <c r="I13" i="1"/>
  <c r="J13" i="1"/>
  <c r="F13" i="1"/>
  <c r="B195" i="1" l="1"/>
  <c r="A195" i="1"/>
  <c r="F195" i="1"/>
  <c r="L184" i="1"/>
  <c r="L195" i="1" s="1"/>
  <c r="J184" i="1"/>
  <c r="I184" i="1"/>
  <c r="I195" i="1" s="1"/>
  <c r="H184" i="1"/>
  <c r="G184" i="1"/>
  <c r="G195" i="1" s="1"/>
  <c r="B176" i="1"/>
  <c r="A176" i="1"/>
  <c r="L165" i="1"/>
  <c r="L176" i="1" s="1"/>
  <c r="J165" i="1"/>
  <c r="I165" i="1"/>
  <c r="H165" i="1"/>
  <c r="G165" i="1"/>
  <c r="B157" i="1"/>
  <c r="A157" i="1"/>
  <c r="F157" i="1"/>
  <c r="L157" i="1"/>
  <c r="J146" i="1"/>
  <c r="I146" i="1"/>
  <c r="I157" i="1" s="1"/>
  <c r="H146" i="1"/>
  <c r="H157" i="1" s="1"/>
  <c r="G146" i="1"/>
  <c r="B138" i="1"/>
  <c r="A138" i="1"/>
  <c r="L138" i="1"/>
  <c r="J127" i="1"/>
  <c r="I127" i="1"/>
  <c r="H127" i="1"/>
  <c r="G127" i="1"/>
  <c r="F138" i="1"/>
  <c r="L119" i="1"/>
  <c r="B119" i="1"/>
  <c r="A119" i="1"/>
  <c r="J119" i="1"/>
  <c r="I119" i="1"/>
  <c r="H119" i="1"/>
  <c r="G119" i="1"/>
  <c r="B100" i="1"/>
  <c r="A100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A52" i="1"/>
  <c r="I62" i="1"/>
  <c r="G62" i="1"/>
  <c r="B43" i="1"/>
  <c r="A43" i="1"/>
  <c r="L43" i="1"/>
  <c r="H43" i="1"/>
  <c r="G43" i="1"/>
  <c r="L24" i="1"/>
  <c r="B24" i="1"/>
  <c r="A2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<sst xmlns="http://schemas.openxmlformats.org/spreadsheetml/2006/main" count="257" uniqueCount="97">
  <si>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</si>
  <si>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</si>
  <si>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</si>
  <si>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</si>
  <si>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</si>
  <si>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</si>
  <si>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</si>
  <si>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</si>
  <si>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</si>
  <si>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</si>
  <si>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</si>
  <si>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</si>
  <si>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</si>
  <si>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</si>
  <si>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</si>
  <si>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</si>
  <si>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</si>
  <si>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</si>
  <si>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</si>
  <si>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</si>
  <si>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</si>
  <si>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</si>
  <si>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</si>
  <si>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</si>
  <si>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</si>
  <si>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</si>
  <si>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</si>
  <si>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</si>
  <si>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</si>
  <si>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</si>
  <si>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</si>
  <si>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</si>
  <si>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</si>
  <si>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</si>
  <si>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</si>
  <si>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</si>
  <si>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</si>
  <si>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</si>
  <si>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</si>
  <si>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</si>
  <si>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</si>
  <si>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</si>
  <si>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</si>
  <si>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</si>
  <si>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</si>
  <si>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</si>
  <si>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</si>
  <si>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</si>
  <si>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</si>
  <si>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</si>
  <si>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</si>
  <si>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</si>
  <si>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</si>
  <si>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</si>
  <si>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</si>
  <si>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Каша гречневая рассыпчатая</t>
  </si>
  <si>
    <t>237</t>
  </si>
  <si>
    <t>Котлеты, биточки, шницели припущенные куры</t>
  </si>
  <si>
    <t>412</t>
  </si>
  <si>
    <t>Каша ячневая вязкая</t>
  </si>
  <si>
    <t>255</t>
  </si>
  <si>
    <t>Котлеты, биточки, шницели из говядины</t>
  </si>
  <si>
    <t>381</t>
  </si>
  <si>
    <t>Курица в соусе томатном</t>
  </si>
  <si>
    <t>405</t>
  </si>
  <si>
    <t>Чай с лимоном</t>
  </si>
  <si>
    <t>494</t>
  </si>
  <si>
    <t>Картофельное пюре</t>
  </si>
  <si>
    <t>429</t>
  </si>
  <si>
    <t>Напиток из шиповника</t>
  </si>
  <si>
    <t>519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</si>
  <si>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</si>
  <si>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</si>
  <si>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</si>
  <si>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</si>
  <si>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</si>
  <si>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</si>
  <si>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</si>
  <si>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</si>
  <si>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</si>
  <si>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</si>
  <si>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Плоды свежие (Мандарины)</t>
  </si>
  <si>
    <t>Компот из яблок и лимона</t>
  </si>
  <si>
    <t>Салат из свеклы отварной</t>
  </si>
  <si>
    <t>Плов из мяса</t>
  </si>
  <si>
    <t>Напиток "Витошка" с витаминами</t>
  </si>
  <si>
    <t>Овощи консервированные (кукуруза или горошек)</t>
  </si>
  <si>
    <t>Чай с молоком</t>
  </si>
  <si>
    <t>10\12</t>
  </si>
  <si>
    <t>Плоды свежие (Яблоко)</t>
  </si>
  <si>
    <t>Какао с молоком ( 1-й вариант)</t>
  </si>
  <si>
    <t>Рис отварной с овощами</t>
  </si>
  <si>
    <t>Котлеты, биточки, шницели из мяса</t>
  </si>
  <si>
    <t>Помидор порционный</t>
  </si>
  <si>
    <t>Огурец порционный</t>
  </si>
  <si>
    <t>директор ООО "Общественное питание"</t>
  </si>
  <si>
    <t>А.М. Фомин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</si>
</sst>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3" customHeight="1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95</v>
      </c>
      <c r="I1" s="54"/>
      <c r="J1" s="54"/>
      <c r="K1" s="55"/>
    </row>
    <row r="2" spans="1:12" ht="17.25" customHeight="1" x14ac:dyDescent="0.2">
      <c r="A2" s="35" t="s">
        <v>6</v>
      </c>
      <c r="C2" s="2"/>
      <c r="G2" s="2" t="s">
        <v>18</v>
      </c>
      <c r="H2" s="53" t="s">
        <v>96</v>
      </c>
      <c r="I2" s="54"/>
      <c r="J2" s="54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32</v>
      </c>
      <c r="I4" s="47" t="s">
        <v>33</v>
      </c>
      <c r="J4" s="47" t="s">
        <v>34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26</v>
      </c>
      <c r="E6" s="39" t="s">
        <v>35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36</v>
      </c>
      <c r="L6" s="40">
        <v>79.849999999999994</v>
      </c>
    </row>
    <row r="7" spans="1:12" ht="15" x14ac:dyDescent="0.25">
      <c r="A7" s="23"/>
      <c r="B7" s="15"/>
      <c r="C7" s="11"/>
      <c r="D7" s="6" t="s">
        <v>27</v>
      </c>
      <c r="E7" s="42" t="s">
        <v>37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 t="s">
        <v>38</v>
      </c>
      <c r="L7" s="43">
        <v>19.38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0.1</v>
      </c>
      <c r="H8" s="43">
        <v>0</v>
      </c>
      <c r="I8" s="43">
        <v>15</v>
      </c>
      <c r="J8" s="43">
        <v>60</v>
      </c>
      <c r="K8" s="44" t="s">
        <v>42</v>
      </c>
      <c r="L8" s="43">
        <v>4.0599999999999996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 t="s">
        <v>45</v>
      </c>
      <c r="L9" s="43">
        <v>3.64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3.5" customHeight="1" x14ac:dyDescent="0.25">
      <c r="A11" s="23"/>
      <c r="B11" s="15"/>
      <c r="C11" s="11"/>
      <c r="D11" s="6" t="s">
        <v>25</v>
      </c>
      <c r="E11" s="42" t="s">
        <v>93</v>
      </c>
      <c r="F11" s="43" t="s">
        <v>39</v>
      </c>
      <c r="G11" s="43">
        <v>0.66</v>
      </c>
      <c r="H11" s="43">
        <v>0.12</v>
      </c>
      <c r="I11" s="43">
        <v>2.2799999999999998</v>
      </c>
      <c r="J11" s="43">
        <v>14.4</v>
      </c>
      <c r="K11" s="44">
        <v>106</v>
      </c>
      <c r="L11" s="43">
        <v>22.08</v>
      </c>
    </row>
    <row r="12" spans="1:12" ht="15" hidden="1" x14ac:dyDescent="0.25">
      <c r="A12" s="23"/>
      <c r="B12" s="15"/>
      <c r="C12" s="11"/>
      <c r="D12" s="6" t="s">
        <v>28</v>
      </c>
      <c r="E12" s="42" t="s">
        <v>46</v>
      </c>
      <c r="F12" s="43">
        <v>20</v>
      </c>
      <c r="G12" s="43">
        <v>1.32</v>
      </c>
      <c r="H12" s="43">
        <v>0.24</v>
      </c>
      <c r="I12" s="43">
        <v>6.68</v>
      </c>
      <c r="J12" s="43">
        <v>34.799999999999997</v>
      </c>
      <c r="K12" s="44" t="s">
        <v>47</v>
      </c>
      <c r="L12" s="43">
        <v>1.64</v>
      </c>
    </row>
    <row r="13" spans="1:12" ht="15" hidden="1" x14ac:dyDescent="0.25">
      <c r="A13" s="24"/>
      <c r="B13" s="17"/>
      <c r="C13" s="8"/>
      <c r="D13" s="18" t="s">
        <v>29</v>
      </c>
      <c r="E13" s="9"/>
      <c r="F13" s="19">
        <f>F12+F11+F10+F9+F8+F7+F6</f>
        <v>560</v>
      </c>
      <c r="G13" s="19">
        <f t="shared" ref="G13:L13" si="0">G12+G11+G10+G9+G8+G7+G6</f>
        <v>18.16</v>
      </c>
      <c r="H13" s="19">
        <f t="shared" si="0"/>
        <v>23.950000000000003</v>
      </c>
      <c r="I13" s="19">
        <f t="shared" si="0"/>
        <v>76.88000000000001</v>
      </c>
      <c r="J13" s="19">
        <f t="shared" si="0"/>
        <v>611.79999999999995</v>
      </c>
      <c r="K13" s="25"/>
      <c r="L13" s="19">
        <f t="shared" si="0"/>
        <v>130.64999999999998</v>
      </c>
    </row>
    <row r="14" spans="1:12" ht="15" hidden="1" x14ac:dyDescent="0.25">
      <c r="A14" s="26"/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hidden="1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hidden="1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hidden="1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hidden="1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>G13+G23</f>
        <v>18.16</v>
      </c>
      <c r="H24" s="32">
        <f>H13+H23</f>
        <v>23.950000000000003</v>
      </c>
      <c r="I24" s="32">
        <f>I13+I23</f>
        <v>76.88000000000001</v>
      </c>
      <c r="J24" s="32">
        <f>J13+J23</f>
        <v>611.79999999999995</v>
      </c>
      <c r="K24" s="32"/>
      <c r="L24" s="32">
        <f>L13+L23</f>
        <v>130.64999999999998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48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 t="s">
        <v>50</v>
      </c>
      <c r="L25" s="40">
        <v>63.4</v>
      </c>
    </row>
    <row r="26" spans="1:12" ht="15" x14ac:dyDescent="0.25">
      <c r="A26" s="14"/>
      <c r="B26" s="15"/>
      <c r="C26" s="11"/>
      <c r="D26" s="6" t="s">
        <v>27</v>
      </c>
      <c r="E26" s="42" t="s">
        <v>51</v>
      </c>
      <c r="F26" s="43" t="s">
        <v>52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 t="s">
        <v>53</v>
      </c>
      <c r="L26" s="43">
        <v>44.21</v>
      </c>
    </row>
    <row r="27" spans="1:12" ht="25.5" x14ac:dyDescent="0.25">
      <c r="A27" s="14"/>
      <c r="B27" s="15"/>
      <c r="C27" s="11"/>
      <c r="D27" s="7" t="s">
        <v>22</v>
      </c>
      <c r="E27" s="42" t="s">
        <v>54</v>
      </c>
      <c r="F27" s="43" t="s">
        <v>41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 t="s">
        <v>45</v>
      </c>
      <c r="L28" s="43">
        <v>3.64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 t="s">
        <v>94</v>
      </c>
      <c r="F30" s="43" t="s">
        <v>39</v>
      </c>
      <c r="G30" s="43">
        <v>0.48</v>
      </c>
      <c r="H30" s="43">
        <v>0.06</v>
      </c>
      <c r="I30" s="43">
        <v>1.5</v>
      </c>
      <c r="J30" s="43">
        <v>8.4</v>
      </c>
      <c r="K30" s="44">
        <v>107</v>
      </c>
      <c r="L30" s="43">
        <v>16.43</v>
      </c>
    </row>
    <row r="31" spans="1:12" ht="15" x14ac:dyDescent="0.25">
      <c r="A31" s="14"/>
      <c r="B31" s="15"/>
      <c r="C31" s="11"/>
      <c r="D31" s="6" t="s">
        <v>28</v>
      </c>
      <c r="E31" s="42" t="s">
        <v>46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 t="s">
        <v>47</v>
      </c>
      <c r="L31" s="43">
        <v>1.64</v>
      </c>
    </row>
    <row r="32" spans="1:12" ht="14.25" customHeight="1" x14ac:dyDescent="0.25">
      <c r="A32" s="16"/>
      <c r="B32" s="17"/>
      <c r="C32" s="8"/>
      <c r="D32" s="18" t="s">
        <v>29</v>
      </c>
      <c r="E32" s="9"/>
      <c r="F32" s="19">
        <f>F31+F30+F29+F28+F27+F26+F25</f>
        <v>570</v>
      </c>
      <c r="G32" s="19">
        <f t="shared" ref="G32:L32" si="1">G31+G30+G29+G28+G27+G26+G25</f>
        <v>19.29</v>
      </c>
      <c r="H32" s="19">
        <f t="shared" si="1"/>
        <v>13.88</v>
      </c>
      <c r="I32" s="19">
        <f t="shared" si="1"/>
        <v>71.81</v>
      </c>
      <c r="J32" s="19">
        <f t="shared" si="1"/>
        <v>531.47</v>
      </c>
      <c r="K32" s="25"/>
      <c r="L32" s="19">
        <f t="shared" si="1"/>
        <v>137.12</v>
      </c>
    </row>
    <row r="33" spans="1:12" ht="15" hidden="1" x14ac:dyDescent="0.25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hidden="1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25" hidden="1" customHeight="1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hidden="1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hidden="1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hidden="1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570</v>
      </c>
      <c r="G43" s="32">
        <f>G32+G42</f>
        <v>19.29</v>
      </c>
      <c r="H43" s="32">
        <f>H32+H42</f>
        <v>13.88</v>
      </c>
      <c r="I43" s="32">
        <f>I32+I42</f>
        <v>71.81</v>
      </c>
      <c r="J43" s="32">
        <f>J32+J42</f>
        <v>531.47</v>
      </c>
      <c r="K43" s="32"/>
      <c r="L43" s="32">
        <f>L32+L42</f>
        <v>137.12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57</v>
      </c>
      <c r="F44" s="40" t="s">
        <v>49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58</v>
      </c>
      <c r="L44" s="40">
        <v>55.01</v>
      </c>
    </row>
    <row r="45" spans="1:12" ht="15" x14ac:dyDescent="0.25">
      <c r="A45" s="23"/>
      <c r="B45" s="15"/>
      <c r="C45" s="11"/>
      <c r="D45" s="6" t="s">
        <v>27</v>
      </c>
      <c r="E45" s="42" t="s">
        <v>59</v>
      </c>
      <c r="F45" s="43" t="s">
        <v>52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60</v>
      </c>
      <c r="L45" s="43">
        <v>14.93</v>
      </c>
    </row>
    <row r="46" spans="1:12" ht="15" x14ac:dyDescent="0.25">
      <c r="A46" s="23"/>
      <c r="B46" s="15"/>
      <c r="C46" s="11"/>
      <c r="D46" s="7" t="s">
        <v>22</v>
      </c>
      <c r="E46" s="42" t="s">
        <v>82</v>
      </c>
      <c r="F46" s="43" t="s">
        <v>41</v>
      </c>
      <c r="G46" s="43">
        <v>0.3</v>
      </c>
      <c r="H46" s="43">
        <v>0.2</v>
      </c>
      <c r="I46" s="43">
        <v>25.1</v>
      </c>
      <c r="J46" s="43">
        <v>103</v>
      </c>
      <c r="K46" s="44">
        <v>509</v>
      </c>
      <c r="L46" s="43">
        <v>26.46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 t="s">
        <v>44</v>
      </c>
      <c r="G47" s="43">
        <v>0.78</v>
      </c>
      <c r="H47" s="43">
        <v>0.16</v>
      </c>
      <c r="I47" s="43">
        <v>0.84</v>
      </c>
      <c r="J47" s="43">
        <v>47</v>
      </c>
      <c r="K47" s="44" t="s">
        <v>45</v>
      </c>
      <c r="L47" s="43">
        <v>1.82</v>
      </c>
    </row>
    <row r="48" spans="1:12" ht="15" x14ac:dyDescent="0.25">
      <c r="A48" s="23"/>
      <c r="B48" s="15"/>
      <c r="C48" s="11"/>
      <c r="D48" s="7" t="s">
        <v>24</v>
      </c>
      <c r="E48" s="42" t="s">
        <v>81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31.68</v>
      </c>
    </row>
    <row r="49" spans="1:12" ht="12" customHeight="1" x14ac:dyDescent="0.25">
      <c r="A49" s="23"/>
      <c r="B49" s="15"/>
      <c r="C49" s="11"/>
      <c r="D49" s="6" t="s">
        <v>78</v>
      </c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 t="s">
        <v>28</v>
      </c>
      <c r="E50" s="42" t="s">
        <v>46</v>
      </c>
      <c r="F50" s="43">
        <v>20</v>
      </c>
      <c r="G50" s="43">
        <v>1.32</v>
      </c>
      <c r="H50" s="43">
        <v>0.24</v>
      </c>
      <c r="I50" s="43">
        <v>6.68</v>
      </c>
      <c r="J50" s="43">
        <v>34.799999999999997</v>
      </c>
      <c r="K50" s="44" t="s">
        <v>47</v>
      </c>
      <c r="L50" s="43">
        <v>1.64</v>
      </c>
    </row>
    <row r="51" spans="1:12" ht="15" hidden="1" x14ac:dyDescent="0.25">
      <c r="A51" s="24"/>
      <c r="B51" s="17"/>
      <c r="C51" s="8"/>
      <c r="D51" s="18" t="s">
        <v>29</v>
      </c>
      <c r="E51" s="9"/>
      <c r="F51" s="19">
        <f>F50+F49+F48+F47+F46+F45+F44</f>
        <v>580</v>
      </c>
      <c r="G51" s="19">
        <f t="shared" ref="G51:L51" si="2">G50+G49+G48+G47+G46+G45+G44</f>
        <v>21.5</v>
      </c>
      <c r="H51" s="19">
        <f t="shared" si="2"/>
        <v>18.990000000000002</v>
      </c>
      <c r="I51" s="19">
        <f t="shared" si="2"/>
        <v>75.3</v>
      </c>
      <c r="J51" s="19">
        <f t="shared" si="2"/>
        <v>595.91000000000008</v>
      </c>
      <c r="K51" s="25"/>
      <c r="L51" s="19">
        <f t="shared" si="2"/>
        <v>131.54</v>
      </c>
    </row>
    <row r="52" spans="1:12" ht="15" hidden="1" x14ac:dyDescent="0.25">
      <c r="A52" s="26">
        <f>A44</f>
        <v>1</v>
      </c>
      <c r="B52" s="13"/>
      <c r="C52" s="10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hidden="1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 hidden="1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hidden="1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hidden="1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hidden="1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580</v>
      </c>
      <c r="G62" s="32">
        <f>G51+G61</f>
        <v>21.5</v>
      </c>
      <c r="H62" s="32">
        <f>H51+H61</f>
        <v>18.990000000000002</v>
      </c>
      <c r="I62" s="32">
        <f>I51+I61</f>
        <v>75.3</v>
      </c>
      <c r="J62" s="32">
        <f>J51+J61</f>
        <v>595.91000000000008</v>
      </c>
      <c r="K62" s="32"/>
      <c r="L62" s="32">
        <f>L51+L61</f>
        <v>131.54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81.87</v>
      </c>
    </row>
    <row r="64" spans="1:12" ht="15" x14ac:dyDescent="0.25">
      <c r="A64" s="23"/>
      <c r="B64" s="15"/>
      <c r="C64" s="11"/>
      <c r="D64" s="6" t="s">
        <v>27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12.8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1.52</v>
      </c>
      <c r="H66" s="43">
        <v>0.32</v>
      </c>
      <c r="I66" s="43">
        <v>19.68</v>
      </c>
      <c r="J66" s="43">
        <v>94</v>
      </c>
      <c r="K66" s="44" t="s">
        <v>45</v>
      </c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 t="s">
        <v>83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9.08</v>
      </c>
    </row>
    <row r="69" spans="1:12" ht="15" x14ac:dyDescent="0.25">
      <c r="A69" s="23"/>
      <c r="B69" s="15"/>
      <c r="C69" s="11"/>
      <c r="D69" s="7" t="s">
        <v>28</v>
      </c>
      <c r="E69" s="42" t="s">
        <v>46</v>
      </c>
      <c r="F69" s="43">
        <v>40</v>
      </c>
      <c r="G69" s="43">
        <v>2.64</v>
      </c>
      <c r="H69" s="43">
        <v>0.48</v>
      </c>
      <c r="I69" s="43">
        <v>13.36</v>
      </c>
      <c r="J69" s="43">
        <v>69.599999999999994</v>
      </c>
      <c r="K69" s="44" t="s">
        <v>47</v>
      </c>
      <c r="L69" s="43">
        <v>3.27</v>
      </c>
    </row>
    <row r="70" spans="1:12" ht="15" x14ac:dyDescent="0.25">
      <c r="A70" s="24"/>
      <c r="B70" s="17"/>
      <c r="C70" s="8"/>
      <c r="D70" s="18" t="s">
        <v>29</v>
      </c>
      <c r="E70" s="9"/>
      <c r="F70" s="19">
        <f>F69+F68+F67+F66+F65+F64+F63</f>
        <v>540</v>
      </c>
      <c r="G70" s="19">
        <f t="shared" ref="G70:L70" si="3">G69+G68+G67+G66+G65+G64+G63</f>
        <v>18.16</v>
      </c>
      <c r="H70" s="19">
        <f t="shared" si="3"/>
        <v>18.149999999999999</v>
      </c>
      <c r="I70" s="19">
        <f t="shared" si="3"/>
        <v>86.679999999999993</v>
      </c>
      <c r="J70" s="19">
        <f t="shared" si="3"/>
        <v>590</v>
      </c>
      <c r="K70" s="25"/>
      <c r="L70" s="19">
        <f t="shared" si="3"/>
        <v>110.66</v>
      </c>
    </row>
    <row r="71" spans="1:12" ht="15" x14ac:dyDescent="0.25">
      <c r="A71" s="26">
        <f>A63</f>
        <v>1</v>
      </c>
      <c r="B71" s="13">
        <f>B63</f>
        <v>4</v>
      </c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0.75" customHeight="1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hidden="1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hidden="1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hidden="1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hidden="1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0.75" hidden="1" customHeight="1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540</v>
      </c>
      <c r="G81" s="32">
        <f>G70+G80</f>
        <v>18.16</v>
      </c>
      <c r="H81" s="32">
        <f>H70+H80</f>
        <v>18.149999999999999</v>
      </c>
      <c r="I81" s="32">
        <f>I70+I80</f>
        <v>86.679999999999993</v>
      </c>
      <c r="J81" s="32">
        <f>J70+J80</f>
        <v>590</v>
      </c>
      <c r="K81" s="32"/>
      <c r="L81" s="50">
        <f>L70+L80</f>
        <v>110.66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 t="s">
        <v>61</v>
      </c>
      <c r="F82" s="40" t="s">
        <v>49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62</v>
      </c>
      <c r="L82" s="40">
        <v>78.180000000000007</v>
      </c>
    </row>
    <row r="83" spans="1:12" ht="15" x14ac:dyDescent="0.25">
      <c r="A83" s="23"/>
      <c r="B83" s="15"/>
      <c r="C83" s="11"/>
      <c r="D83" s="6" t="s">
        <v>27</v>
      </c>
      <c r="E83" s="42" t="s">
        <v>79</v>
      </c>
      <c r="F83" s="43" t="s">
        <v>52</v>
      </c>
      <c r="G83" s="43">
        <v>3</v>
      </c>
      <c r="H83" s="43">
        <v>8.02</v>
      </c>
      <c r="I83" s="43">
        <v>12.75</v>
      </c>
      <c r="J83" s="43">
        <v>135</v>
      </c>
      <c r="K83" s="44" t="s">
        <v>80</v>
      </c>
      <c r="L83" s="43">
        <v>35.25</v>
      </c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 t="s">
        <v>41</v>
      </c>
      <c r="G84" s="43">
        <v>0.1</v>
      </c>
      <c r="H84" s="43">
        <v>0</v>
      </c>
      <c r="I84" s="43">
        <v>15.2</v>
      </c>
      <c r="J84" s="43">
        <v>61</v>
      </c>
      <c r="K84" s="44" t="s">
        <v>66</v>
      </c>
      <c r="L84" s="43">
        <v>7.14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 t="s">
        <v>44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45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28</v>
      </c>
      <c r="E87" s="42" t="s">
        <v>46</v>
      </c>
      <c r="F87" s="43">
        <v>20</v>
      </c>
      <c r="G87" s="43">
        <v>1.32</v>
      </c>
      <c r="H87" s="43">
        <v>0.24</v>
      </c>
      <c r="I87" s="43">
        <v>6.68</v>
      </c>
      <c r="J87" s="43">
        <v>34.799999999999997</v>
      </c>
      <c r="K87" s="44" t="s">
        <v>47</v>
      </c>
      <c r="L87" s="43">
        <v>1.64</v>
      </c>
    </row>
    <row r="88" spans="1:12" ht="15" x14ac:dyDescent="0.25">
      <c r="A88" s="23"/>
      <c r="B88" s="15"/>
      <c r="C88" s="11"/>
      <c r="D88" s="6" t="s">
        <v>25</v>
      </c>
      <c r="E88" s="42" t="s">
        <v>94</v>
      </c>
      <c r="F88" s="43" t="s">
        <v>39</v>
      </c>
      <c r="G88" s="43">
        <v>0.48</v>
      </c>
      <c r="H88" s="43">
        <v>0.06</v>
      </c>
      <c r="I88" s="43">
        <v>1.5</v>
      </c>
      <c r="J88" s="43">
        <v>8.4</v>
      </c>
      <c r="K88" s="44">
        <v>107</v>
      </c>
      <c r="L88" s="43">
        <v>16.43</v>
      </c>
    </row>
    <row r="89" spans="1:12" ht="15" x14ac:dyDescent="0.25">
      <c r="A89" s="24"/>
      <c r="B89" s="17"/>
      <c r="C89" s="8"/>
      <c r="D89" s="18" t="s">
        <v>29</v>
      </c>
      <c r="E89" s="9"/>
      <c r="F89" s="19">
        <f>F88+F87+F86+F85+F84+F83+F82</f>
        <v>540</v>
      </c>
      <c r="G89" s="19">
        <f>SUM(G82:G88)</f>
        <v>18.46</v>
      </c>
      <c r="H89" s="19">
        <f>SUM(H82:H88)</f>
        <v>19.229999999999997</v>
      </c>
      <c r="I89" s="19">
        <f>SUM(I82:I88)</f>
        <v>61.940000000000005</v>
      </c>
      <c r="J89" s="19">
        <f>SUM(J82:J88)</f>
        <v>543.59999999999991</v>
      </c>
      <c r="K89" s="25"/>
      <c r="L89" s="19">
        <f>L88+L87+L86+L85+L84+L83+L82</f>
        <v>140.46</v>
      </c>
    </row>
    <row r="90" spans="1:12" ht="0.75" customHeight="1" x14ac:dyDescent="0.25">
      <c r="A90" s="26">
        <f>A82</f>
        <v>1</v>
      </c>
      <c r="B90" s="13">
        <f>B82</f>
        <v>5</v>
      </c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hidden="1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hidden="1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hidden="1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hidden="1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hidden="1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>G89+G99</f>
        <v>18.46</v>
      </c>
      <c r="H100" s="32">
        <f>H89+H99</f>
        <v>19.229999999999997</v>
      </c>
      <c r="I100" s="32">
        <f>I89+I99</f>
        <v>61.940000000000005</v>
      </c>
      <c r="J100" s="32">
        <f>J89+J99</f>
        <v>543.59999999999991</v>
      </c>
      <c r="K100" s="32"/>
      <c r="L100" s="32">
        <f>L89+L99</f>
        <v>140.46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63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64</v>
      </c>
      <c r="L101" s="40">
        <v>90.22</v>
      </c>
    </row>
    <row r="102" spans="1:12" ht="15" x14ac:dyDescent="0.25">
      <c r="A102" s="23"/>
      <c r="B102" s="15"/>
      <c r="C102" s="11"/>
      <c r="D102" s="6" t="s">
        <v>27</v>
      </c>
      <c r="E102" s="42" t="s">
        <v>55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56</v>
      </c>
      <c r="L102" s="43">
        <v>14.41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 t="s">
        <v>41</v>
      </c>
      <c r="G103" s="43">
        <v>0.2</v>
      </c>
      <c r="H103" s="43">
        <v>0</v>
      </c>
      <c r="I103" s="43">
        <v>15</v>
      </c>
      <c r="J103" s="43">
        <v>60</v>
      </c>
      <c r="K103" s="44" t="s">
        <v>42</v>
      </c>
      <c r="L103" s="43">
        <v>4.0599999999999996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45</v>
      </c>
      <c r="L104" s="43">
        <v>3.64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28</v>
      </c>
      <c r="E106" s="42" t="s">
        <v>46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47</v>
      </c>
      <c r="L106" s="43">
        <v>1.64</v>
      </c>
    </row>
    <row r="107" spans="1:12" ht="15" x14ac:dyDescent="0.25">
      <c r="A107" s="23"/>
      <c r="B107" s="15"/>
      <c r="C107" s="11"/>
      <c r="D107" s="7" t="s">
        <v>25</v>
      </c>
      <c r="E107" s="42" t="s">
        <v>93</v>
      </c>
      <c r="F107" s="43" t="s">
        <v>39</v>
      </c>
      <c r="G107" s="43">
        <v>0.66</v>
      </c>
      <c r="H107" s="43">
        <v>0.12</v>
      </c>
      <c r="I107" s="43">
        <v>2.2799999999999998</v>
      </c>
      <c r="J107" s="43">
        <v>14.4</v>
      </c>
      <c r="K107" s="44">
        <v>106</v>
      </c>
      <c r="L107" s="43">
        <v>22.08</v>
      </c>
    </row>
    <row r="108" spans="1:12" ht="14.25" customHeight="1" x14ac:dyDescent="0.25">
      <c r="A108" s="24"/>
      <c r="B108" s="17"/>
      <c r="C108" s="8"/>
      <c r="D108" s="18" t="s">
        <v>29</v>
      </c>
      <c r="E108" s="9"/>
      <c r="F108" s="19">
        <f>F107+F106+F105+F104+F103+F102+F101</f>
        <v>570</v>
      </c>
      <c r="G108" s="19">
        <f>G107+G106+G105+G104+G103+G102+G101</f>
        <v>20.02</v>
      </c>
      <c r="H108" s="19">
        <f>H107+H106+H105+H104+H103+H102+H101</f>
        <v>18.78</v>
      </c>
      <c r="I108" s="19">
        <f>I107+I106+I105+I104+I103+I102+I101</f>
        <v>84.14</v>
      </c>
      <c r="J108" s="19">
        <f>J107+J106+J105+J104+J103+J102+J101</f>
        <v>613.25</v>
      </c>
      <c r="K108" s="25"/>
      <c r="L108" s="19">
        <f>L107+L106+L105+L104+L103+L102+L101</f>
        <v>136.05000000000001</v>
      </c>
    </row>
    <row r="109" spans="1:12" ht="15" hidden="1" x14ac:dyDescent="0.25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hidden="1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hidden="1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hidden="1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hidden="1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hidden="1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570</v>
      </c>
      <c r="G119" s="32">
        <f>G108+G118</f>
        <v>20.02</v>
      </c>
      <c r="H119" s="32">
        <f>H108+H118</f>
        <v>18.78</v>
      </c>
      <c r="I119" s="32">
        <f>I108+I118</f>
        <v>84.14</v>
      </c>
      <c r="J119" s="32">
        <f>J108+J118</f>
        <v>613.25</v>
      </c>
      <c r="K119" s="32"/>
      <c r="L119" s="32">
        <f>L108+L118</f>
        <v>136.05000000000001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39" t="s">
        <v>92</v>
      </c>
      <c r="F120" s="40" t="s">
        <v>49</v>
      </c>
      <c r="G120" s="40">
        <v>11.04</v>
      </c>
      <c r="H120" s="40">
        <v>11.75</v>
      </c>
      <c r="I120" s="40">
        <v>12.87</v>
      </c>
      <c r="J120" s="40">
        <v>257.39999999999998</v>
      </c>
      <c r="K120" s="41" t="s">
        <v>62</v>
      </c>
      <c r="L120" s="40">
        <v>78.180000000000007</v>
      </c>
    </row>
    <row r="121" spans="1:12" ht="15" x14ac:dyDescent="0.25">
      <c r="A121" s="14"/>
      <c r="B121" s="15"/>
      <c r="C121" s="11"/>
      <c r="D121" s="6" t="s">
        <v>27</v>
      </c>
      <c r="E121" s="42" t="s">
        <v>67</v>
      </c>
      <c r="F121" s="43" t="s">
        <v>52</v>
      </c>
      <c r="G121" s="43">
        <v>3.15</v>
      </c>
      <c r="H121" s="43">
        <v>6.6</v>
      </c>
      <c r="I121" s="43">
        <v>16.350000000000001</v>
      </c>
      <c r="J121" s="43">
        <v>118</v>
      </c>
      <c r="K121" s="44" t="s">
        <v>68</v>
      </c>
      <c r="L121" s="43">
        <v>44.21</v>
      </c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 t="s">
        <v>41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70</v>
      </c>
      <c r="L122" s="43">
        <v>13.94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 t="s">
        <v>44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45</v>
      </c>
      <c r="L123" s="43">
        <v>1.82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 t="s">
        <v>94</v>
      </c>
      <c r="F125" s="43" t="s">
        <v>39</v>
      </c>
      <c r="G125" s="43">
        <v>0.48</v>
      </c>
      <c r="H125" s="43">
        <v>0.06</v>
      </c>
      <c r="I125" s="43">
        <v>1.5</v>
      </c>
      <c r="J125" s="43">
        <v>8.4</v>
      </c>
      <c r="K125" s="44">
        <v>107</v>
      </c>
      <c r="L125" s="43">
        <v>16.43</v>
      </c>
    </row>
    <row r="126" spans="1:12" ht="15" x14ac:dyDescent="0.25">
      <c r="A126" s="14"/>
      <c r="B126" s="15"/>
      <c r="C126" s="11"/>
      <c r="D126" s="6" t="s">
        <v>28</v>
      </c>
      <c r="E126" s="42" t="s">
        <v>46</v>
      </c>
      <c r="F126" s="43">
        <v>20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47</v>
      </c>
      <c r="L126" s="43">
        <v>1.64</v>
      </c>
    </row>
    <row r="127" spans="1:12" ht="15" x14ac:dyDescent="0.25">
      <c r="A127" s="16"/>
      <c r="B127" s="17"/>
      <c r="C127" s="8"/>
      <c r="D127" s="18" t="s">
        <v>29</v>
      </c>
      <c r="E127" s="9"/>
      <c r="F127" s="19">
        <f>F126+F125+F124+F123+F122+F121+F120</f>
        <v>540</v>
      </c>
      <c r="G127" s="19">
        <f>SUM(G120:G126)</f>
        <v>18.87</v>
      </c>
      <c r="H127" s="19">
        <f>SUM(H120:H126)</f>
        <v>19.23</v>
      </c>
      <c r="I127" s="19">
        <f>SUM(I120:I126)</f>
        <v>73.38</v>
      </c>
      <c r="J127" s="19">
        <f>SUM(J120:J126)</f>
        <v>580</v>
      </c>
      <c r="K127" s="25"/>
      <c r="L127" s="19">
        <f>L126+L125+L124+L123+L122+L121+L120</f>
        <v>156.22</v>
      </c>
    </row>
    <row r="128" spans="1:12" ht="15" hidden="1" x14ac:dyDescent="0.25">
      <c r="A128" s="13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hidden="1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hidden="1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hidden="1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hidden="1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hidden="1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540</v>
      </c>
      <c r="G138" s="32">
        <f>G127+G137</f>
        <v>18.87</v>
      </c>
      <c r="H138" s="32">
        <f>H127+H137</f>
        <v>19.23</v>
      </c>
      <c r="I138" s="32">
        <f>I127+I137</f>
        <v>73.38</v>
      </c>
      <c r="J138" s="32">
        <f>J127+J137</f>
        <v>580</v>
      </c>
      <c r="K138" s="32"/>
      <c r="L138" s="32">
        <f>L127+L137</f>
        <v>156.22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26</v>
      </c>
      <c r="E139" s="39" t="s">
        <v>71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72</v>
      </c>
      <c r="L139" s="40">
        <v>77.41</v>
      </c>
    </row>
    <row r="140" spans="1:12" ht="15" x14ac:dyDescent="0.25">
      <c r="A140" s="23"/>
      <c r="B140" s="15"/>
      <c r="C140" s="11"/>
      <c r="D140" s="6" t="s">
        <v>27</v>
      </c>
      <c r="E140" s="42" t="s">
        <v>37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38</v>
      </c>
      <c r="L140" s="43">
        <v>19.38</v>
      </c>
    </row>
    <row r="141" spans="1:12" ht="15" x14ac:dyDescent="0.25">
      <c r="A141" s="23"/>
      <c r="B141" s="15"/>
      <c r="C141" s="11"/>
      <c r="D141" s="7" t="s">
        <v>22</v>
      </c>
      <c r="E141" s="42" t="s">
        <v>87</v>
      </c>
      <c r="F141" s="43" t="s">
        <v>41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88</v>
      </c>
      <c r="L141" s="43">
        <v>12.69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 t="s">
        <v>44</v>
      </c>
      <c r="G142" s="43">
        <v>1.52</v>
      </c>
      <c r="H142" s="43">
        <v>0.16</v>
      </c>
      <c r="I142" s="43">
        <v>7.8</v>
      </c>
      <c r="J142" s="43">
        <v>47</v>
      </c>
      <c r="K142" s="44" t="s">
        <v>45</v>
      </c>
      <c r="L142" s="43">
        <v>1.82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86</v>
      </c>
      <c r="F144" s="43" t="s">
        <v>39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39.549999999999997</v>
      </c>
    </row>
    <row r="145" spans="1:12" ht="15" x14ac:dyDescent="0.25">
      <c r="A145" s="23"/>
      <c r="B145" s="15"/>
      <c r="C145" s="11"/>
      <c r="D145" s="6" t="s">
        <v>28</v>
      </c>
      <c r="E145" s="42" t="s">
        <v>46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47</v>
      </c>
      <c r="L145" s="43">
        <v>1.64</v>
      </c>
    </row>
    <row r="146" spans="1:12" ht="14.25" customHeight="1" x14ac:dyDescent="0.25">
      <c r="A146" s="24"/>
      <c r="B146" s="17"/>
      <c r="C146" s="8"/>
      <c r="D146" s="18" t="s">
        <v>29</v>
      </c>
      <c r="E146" s="9"/>
      <c r="F146" s="19">
        <f>F145+F144+F143+F142+F141+F140+F139</f>
        <v>540</v>
      </c>
      <c r="G146" s="19">
        <f>SUM(G139:G145)</f>
        <v>20.21</v>
      </c>
      <c r="H146" s="19">
        <f>SUM(H139:H145)</f>
        <v>20.52</v>
      </c>
      <c r="I146" s="19">
        <f>SUM(I139:I145)</f>
        <v>90.289999999999992</v>
      </c>
      <c r="J146" s="19">
        <f>SUM(J139:J145)</f>
        <v>543.42000000000007</v>
      </c>
      <c r="K146" s="25"/>
      <c r="L146" s="19">
        <f>L145+L144+L143+L142+L141+L140+L139</f>
        <v>152.49</v>
      </c>
    </row>
    <row r="147" spans="1:12" ht="0.75" hidden="1" customHeight="1" x14ac:dyDescent="0.25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hidden="1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hidden="1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hidden="1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hidden="1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hidden="1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540</v>
      </c>
      <c r="G157" s="32">
        <f>G146+G156</f>
        <v>20.21</v>
      </c>
      <c r="H157" s="32">
        <f>H146+H156</f>
        <v>20.52</v>
      </c>
      <c r="I157" s="32">
        <f>I146+I156</f>
        <v>90.289999999999992</v>
      </c>
      <c r="J157" s="32">
        <f>J146+J156</f>
        <v>543.42000000000007</v>
      </c>
      <c r="K157" s="32"/>
      <c r="L157" s="32">
        <f>L146+L156</f>
        <v>152.49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74</v>
      </c>
      <c r="L158" s="40">
        <v>78</v>
      </c>
    </row>
    <row r="159" spans="1:12" ht="15" x14ac:dyDescent="0.25">
      <c r="A159" s="23"/>
      <c r="B159" s="15"/>
      <c r="C159" s="11"/>
      <c r="D159" s="6" t="s">
        <v>77</v>
      </c>
      <c r="E159" s="42" t="s">
        <v>75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76</v>
      </c>
      <c r="L159" s="43">
        <v>11.12</v>
      </c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 t="s">
        <v>41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18.45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1.52</v>
      </c>
      <c r="H161" s="43">
        <v>0.16</v>
      </c>
      <c r="I161" s="43">
        <v>7.8</v>
      </c>
      <c r="J161" s="43">
        <v>47</v>
      </c>
      <c r="K161" s="44">
        <v>108</v>
      </c>
      <c r="L161" s="43">
        <v>1.82</v>
      </c>
    </row>
    <row r="162" spans="1:12" ht="15" x14ac:dyDescent="0.25">
      <c r="A162" s="23"/>
      <c r="B162" s="15"/>
      <c r="C162" s="11"/>
      <c r="D162" s="7" t="s">
        <v>24</v>
      </c>
      <c r="E162" s="42" t="s">
        <v>89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31.61</v>
      </c>
    </row>
    <row r="163" spans="1:12" ht="15" x14ac:dyDescent="0.25">
      <c r="A163" s="23"/>
      <c r="B163" s="15"/>
      <c r="C163" s="11"/>
      <c r="D163" s="6" t="s">
        <v>28</v>
      </c>
      <c r="E163" s="42" t="s">
        <v>46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47</v>
      </c>
      <c r="L163" s="43">
        <v>1.64</v>
      </c>
    </row>
    <row r="164" spans="1:12" ht="15" x14ac:dyDescent="0.25">
      <c r="A164" s="23"/>
      <c r="B164" s="15"/>
      <c r="C164" s="11"/>
      <c r="D164" s="6" t="s">
        <v>78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25" customHeight="1" x14ac:dyDescent="0.25">
      <c r="A165" s="24"/>
      <c r="B165" s="17"/>
      <c r="C165" s="8"/>
      <c r="D165" s="18" t="s">
        <v>29</v>
      </c>
      <c r="E165" s="9"/>
      <c r="F165" s="19">
        <f>F164+F163+F162+F161+F160+F159+F158</f>
        <v>505</v>
      </c>
      <c r="G165" s="19">
        <f>SUM(G158:G164)</f>
        <v>29.68</v>
      </c>
      <c r="H165" s="19">
        <f>SUM(H158:H164)</f>
        <v>21.990000000000002</v>
      </c>
      <c r="I165" s="19">
        <f>SUM(I158:I164)</f>
        <v>98.839999999999989</v>
      </c>
      <c r="J165" s="19">
        <f>SUM(J158:J164)</f>
        <v>724.90000000000009</v>
      </c>
      <c r="K165" s="25"/>
      <c r="L165" s="19">
        <f>SUM(L158:L164)</f>
        <v>142.63999999999999</v>
      </c>
    </row>
    <row r="166" spans="1:12" ht="15" hidden="1" x14ac:dyDescent="0.25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hidden="1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hidden="1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hidden="1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hidden="1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505</v>
      </c>
      <c r="G176" s="32">
        <f>G165+G175</f>
        <v>29.68</v>
      </c>
      <c r="H176" s="32">
        <f>H165+H175</f>
        <v>21.990000000000002</v>
      </c>
      <c r="I176" s="32">
        <f>I165+I175</f>
        <v>98.839999999999989</v>
      </c>
      <c r="J176" s="32">
        <f>J165+J175</f>
        <v>724.90000000000009</v>
      </c>
      <c r="K176" s="32"/>
      <c r="L176" s="32">
        <f>L165+L175</f>
        <v>142.63999999999999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26</v>
      </c>
      <c r="E177" s="39" t="s">
        <v>92</v>
      </c>
      <c r="F177" s="40" t="s">
        <v>49</v>
      </c>
      <c r="G177" s="40">
        <v>12.04</v>
      </c>
      <c r="H177" s="40">
        <v>10.75</v>
      </c>
      <c r="I177" s="40">
        <v>15.97</v>
      </c>
      <c r="J177" s="40">
        <v>257.39999999999998</v>
      </c>
      <c r="K177" s="41" t="s">
        <v>62</v>
      </c>
      <c r="L177" s="40">
        <v>78.180000000000007</v>
      </c>
    </row>
    <row r="178" spans="1:12" ht="15" x14ac:dyDescent="0.25">
      <c r="A178" s="23"/>
      <c r="B178" s="15"/>
      <c r="C178" s="11"/>
      <c r="D178" s="6" t="s">
        <v>27</v>
      </c>
      <c r="E178" s="42" t="s">
        <v>91</v>
      </c>
      <c r="F178" s="43" t="s">
        <v>52</v>
      </c>
      <c r="G178" s="43">
        <v>3.71</v>
      </c>
      <c r="H178" s="43">
        <v>4.67</v>
      </c>
      <c r="I178" s="43">
        <v>38.42</v>
      </c>
      <c r="J178" s="43">
        <v>210.54</v>
      </c>
      <c r="K178" s="44">
        <v>415</v>
      </c>
      <c r="L178" s="43">
        <v>17.14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 t="s">
        <v>41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66</v>
      </c>
      <c r="L179" s="43">
        <v>6.4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 t="s">
        <v>44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45</v>
      </c>
      <c r="L180" s="43">
        <v>1.82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28</v>
      </c>
      <c r="E182" s="42" t="s">
        <v>46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47</v>
      </c>
      <c r="L182" s="43">
        <v>1.64</v>
      </c>
    </row>
    <row r="183" spans="1:12" ht="14.25" customHeight="1" x14ac:dyDescent="0.25">
      <c r="A183" s="23"/>
      <c r="B183" s="15"/>
      <c r="C183" s="11"/>
      <c r="D183" s="6" t="s">
        <v>25</v>
      </c>
      <c r="E183" s="42" t="s">
        <v>83</v>
      </c>
      <c r="F183" s="43" t="s">
        <v>39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9.08</v>
      </c>
    </row>
    <row r="184" spans="1:12" ht="2.25" hidden="1" customHeight="1" x14ac:dyDescent="0.25">
      <c r="A184" s="24"/>
      <c r="B184" s="17"/>
      <c r="C184" s="8"/>
      <c r="D184" s="18" t="s">
        <v>29</v>
      </c>
      <c r="E184" s="9"/>
      <c r="F184" s="19">
        <f>F183+F182+F181+F180+F179+F178+F177</f>
        <v>540</v>
      </c>
      <c r="G184" s="19">
        <f>SUM(G177:G183)</f>
        <v>20.25</v>
      </c>
      <c r="H184" s="19">
        <f>SUM(H177:H183)</f>
        <v>18.239999999999998</v>
      </c>
      <c r="I184" s="19">
        <f>SUM(I177:I183)</f>
        <v>93.490000000000009</v>
      </c>
      <c r="J184" s="19">
        <f>SUM(J177:J183)</f>
        <v>681.54</v>
      </c>
      <c r="K184" s="25"/>
      <c r="L184" s="19">
        <f>SUM(L177:L183)</f>
        <v>114.26</v>
      </c>
    </row>
    <row r="185" spans="1:12" ht="15" hidden="1" x14ac:dyDescent="0.25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hidden="1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hidden="1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hidden="1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hidden="1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hidden="1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540</v>
      </c>
      <c r="G195" s="32">
        <f>G184+G194</f>
        <v>20.25</v>
      </c>
      <c r="H195" s="32">
        <f>H184+H194</f>
        <v>18.239999999999998</v>
      </c>
      <c r="I195" s="32">
        <f>I184+I194</f>
        <v>93.490000000000009</v>
      </c>
      <c r="J195" s="32">
        <f>J184+J194</f>
        <v>681.54</v>
      </c>
      <c r="K195" s="32"/>
      <c r="L195" s="32">
        <f>L184+L194</f>
        <v>114.26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>(G24+G43+G62+G81+G100+G119+G138+G157+G176+G195)/(IF(G24=0,0,1)+IF(G43=0,0,1)+IF(G62=0,0,1)+IF(G81=0,0,1)+IF(G100=0,0,1)+IF(G119=0,0,1)+IF(G138=0,0,1)+IF(G157=0,0,1)+IF(G176=0,0,1)+IF(G195=0,0,1))</f>
        <v>20.46</v>
      </c>
      <c r="H196" s="34">
        <f>(H24+H43+H62+H81+H100+H119+H138+H157+H176+H195)/(IF(H24=0,0,1)+IF(H43=0,0,1)+IF(H62=0,0,1)+IF(H81=0,0,1)+IF(H100=0,0,1)+IF(H119=0,0,1)+IF(H138=0,0,1)+IF(H157=0,0,1)+IF(H176=0,0,1)+IF(H195=0,0,1))</f>
        <v>19.295999999999999</v>
      </c>
      <c r="I196" s="34">
        <f>(I24+I43+I62+I81+I100+I119+I138+I157+I176+I195)/(IF(I24=0,0,1)+IF(I43=0,0,1)+IF(I62=0,0,1)+IF(I81=0,0,1)+IF(I100=0,0,1)+IF(I119=0,0,1)+IF(I138=0,0,1)+IF(I157=0,0,1)+IF(I176=0,0,1)+IF(I195=0,0,1))</f>
        <v>81.275000000000006</v>
      </c>
      <c r="J196" s="34">
        <f>(J24+J43+J62+J81+J100+J119+J138+J157+J176+J195)/(IF(J24=0,0,1)+IF(J43=0,0,1)+IF(J62=0,0,1)+IF(J81=0,0,1)+IF(J100=0,0,1)+IF(J119=0,0,1)+IF(J138=0,0,1)+IF(J157=0,0,1)+IF(J176=0,0,1)+IF(J195=0,0,1))</f>
        <v>601.58900000000006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135.209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2022-05-16T14:23:56Z</dcterms:created>
  <dcterms:modified xsi:type="dcterms:W3CDTF">2024-10-15T04:54:14Z</dcterms:modified>
</cp:coreProperties>
</file>